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CG Y LDF COBAEM 4o TRIM 2020\INFORMACIÓN CONTABLE DIC  2020\"/>
    </mc:Choice>
  </mc:AlternateContent>
  <bookViews>
    <workbookView xWindow="0" yWindow="0" windowWidth="20460" windowHeight="8670"/>
  </bookViews>
  <sheets>
    <sheet name="DI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E46" i="1"/>
  <c r="F46" i="1" s="1"/>
  <c r="F45" i="1"/>
  <c r="F44" i="1"/>
  <c r="F43" i="1"/>
  <c r="F42" i="1"/>
  <c r="F41" i="1"/>
  <c r="F40" i="1"/>
  <c r="D39" i="1"/>
  <c r="C39" i="1"/>
  <c r="F38" i="1"/>
  <c r="F37" i="1"/>
  <c r="F36" i="1"/>
  <c r="F35" i="1"/>
  <c r="B34" i="1"/>
  <c r="F34" i="1" s="1"/>
  <c r="F33" i="1"/>
  <c r="B32" i="1"/>
  <c r="B51" i="1" s="1"/>
  <c r="F31" i="1"/>
  <c r="F30" i="1"/>
  <c r="F29" i="1"/>
  <c r="F28" i="1"/>
  <c r="E27" i="1"/>
  <c r="E32" i="1" s="1"/>
  <c r="E51" i="1" s="1"/>
  <c r="F26" i="1"/>
  <c r="F25" i="1"/>
  <c r="F24" i="1"/>
  <c r="F23" i="1"/>
  <c r="F22" i="1"/>
  <c r="F21" i="1"/>
  <c r="D20" i="1"/>
  <c r="D32" i="1" s="1"/>
  <c r="C20" i="1"/>
  <c r="F19" i="1"/>
  <c r="F18" i="1"/>
  <c r="F17" i="1"/>
  <c r="F16" i="1"/>
  <c r="B15" i="1"/>
  <c r="F15" i="1" s="1"/>
  <c r="D51" i="1" l="1"/>
  <c r="F20" i="1"/>
  <c r="F39" i="1"/>
  <c r="C32" i="1"/>
  <c r="F32" i="1" s="1"/>
  <c r="F27" i="1"/>
  <c r="C51" i="1" l="1"/>
  <c r="F51" i="1" s="1"/>
</calcChain>
</file>

<file path=xl/sharedStrings.xml><?xml version="1.0" encoding="utf-8"?>
<sst xmlns="http://schemas.openxmlformats.org/spreadsheetml/2006/main" count="40" uniqueCount="31">
  <si>
    <t>COLEGIO DE BACHILLERES DEL ESTADO DE MICHOACÁN</t>
  </si>
  <si>
    <t>ESTADO DE VARIACIÓN EN LA HACIENDA PÚBLICA</t>
  </si>
  <si>
    <t xml:space="preserve"> AL 31  DE DICIEMBRE  2020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</si>
  <si>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</si>
  <si>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</si>
  <si>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</si>
  <si>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</si>
  <si>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</si>
  <si>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</si>
  <si>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DEL 2019</t>
  </si>
  <si>
    <t xml:space="preserve">    APORTACIONES</t>
  </si>
  <si>
    <t xml:space="preserve">   DONACIONES DE CAPITAL</t>
  </si>
  <si>
    <t xml:space="preserve">    ACTUALIZACIÓN DE LA HACIENDA PÚBLICA / PATRIMONIO</t>
  </si>
  <si>
    <t>HACIENDA PÚBLICA / PATRIMONIO GENERADO NETO DEL 2019</t>
  </si>
  <si>
    <t xml:space="preserve">    RESULTADOS DEL EJERCICIO ( AHORRO 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</si>
  <si>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</si>
  <si>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</si>
  <si>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</si>
  <si>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</si>
  <si>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>EXCESO O INSUFICIENCIA EN LA ACTUALIZACIÓN DE LA HACIENDA PÚBLICA /</t>
  </si>
  <si>
    <t>PATRIMONIO NETO DE 2019</t>
  </si>
  <si>
    <t xml:space="preserve">    RESULTADO POR POSICIÓN MONETARIA</t>
  </si>
  <si>
    <t xml:space="preserve">    RESULTADO POR TENENCIA DE ACTIVOS NO MONETARIOS</t>
  </si>
  <si>
    <t>HACIENDA PÚBLICA / PATRIMONIO NETO FINAL DE 2019</t>
  </si>
  <si>
    <t>CAMBIOS EN LA HACIENDA PÚBLICA / PATRIMONIO CONTRIBUIDO NETO  DE 2019</t>
  </si>
  <si>
    <t xml:space="preserve">    DONACIONES DE CAPITAL</t>
  </si>
  <si>
    <t>VARIACIONES DE LA HACIENDA PÚBLICA / PATRIMONIO GENERADO NETO DEL 2019</t>
  </si>
  <si>
    <t>CAMBIOS EN EL EXCESO O INSUFICIENCIA EN LA ACTUALIZACIÓN DE LA HACIENDA</t>
  </si>
  <si>
    <t>PÚBLICA / PATRIMONIO NETO DE 2019</t>
  </si>
  <si>
    <t>HACIENDA PÚBLICA / PATRIMONIO NETO FINAL AL 31 DICIEMBRE 2020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</si>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</sst>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theme="1"/>
      <name val="Arial Unicode MS"/>
      <family val="2"/>
    </font>
    <font>
      <b/>
      <sz val="8"/>
      <color theme="1"/>
      <name val="Arial Unicode MS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Malgun Gothic"/>
      <family val="2"/>
    </font>
    <font>
      <sz val="9"/>
      <color theme="1"/>
      <name val="Malgun Gothic"/>
      <family val="2"/>
    </font>
    <font>
      <sz val="7"/>
      <color theme="1"/>
      <name val="Arial"/>
      <family val="2"/>
    </font>
    <font>
      <b/>
      <sz val="7.5"/>
      <color theme="1"/>
      <name val="Arial Unicode MS"/>
      <family val="2"/>
    </font>
    <font>
      <b/>
      <sz val="7"/>
      <color theme="1"/>
      <name val="Arial Narrow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/>
    <xf numFmtId="0" fontId="3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0" xfId="0" applyFont="1" applyBorder="1" applyAlignment="1"/>
    <xf numFmtId="0" fontId="6" fillId="0" borderId="0" xfId="0" applyFont="1"/>
    <xf numFmtId="0" fontId="7" fillId="0" borderId="9" xfId="0" applyFont="1" applyBorder="1"/>
    <xf numFmtId="43" fontId="8" fillId="0" borderId="9" xfId="1" applyFont="1" applyBorder="1"/>
    <xf numFmtId="43" fontId="9" fillId="0" borderId="9" xfId="1" applyFont="1" applyBorder="1"/>
    <xf numFmtId="0" fontId="10" fillId="0" borderId="9" xfId="0" applyFont="1" applyBorder="1"/>
    <xf numFmtId="43" fontId="9" fillId="0" borderId="9" xfId="1" applyFont="1" applyBorder="1" applyAlignment="1">
      <alignment horizontal="center"/>
    </xf>
    <xf numFmtId="43" fontId="8" fillId="0" borderId="0" xfId="0" applyNumberFormat="1" applyFont="1" applyBorder="1"/>
    <xf numFmtId="43" fontId="9" fillId="0" borderId="9" xfId="1" applyFont="1" applyFill="1" applyBorder="1"/>
    <xf numFmtId="0" fontId="11" fillId="2" borderId="9" xfId="0" applyFont="1" applyFill="1" applyBorder="1" applyAlignment="1">
      <alignment horizontal="center"/>
    </xf>
    <xf numFmtId="43" fontId="8" fillId="2" borderId="9" xfId="1" applyFont="1" applyFill="1" applyBorder="1"/>
    <xf numFmtId="43" fontId="9" fillId="2" borderId="9" xfId="1" applyFont="1" applyFill="1" applyBorder="1"/>
    <xf numFmtId="43" fontId="0" fillId="0" borderId="0" xfId="0" applyNumberFormat="1"/>
    <xf numFmtId="0" fontId="13" fillId="0" borderId="0" xfId="0" applyFont="1" applyAlignment="1">
      <alignment horizontal="center"/>
    </xf>
    <xf numFmtId="0" fontId="13" fillId="0" borderId="0" xfId="0" applyFont="1" applyAlignment="1"/>
    <xf numFmtId="43" fontId="9" fillId="3" borderId="9" xfId="1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</xdr:row>
      <xdr:rowOff>42598</xdr:rowOff>
    </xdr:from>
    <xdr:to>
      <xdr:col>0</xdr:col>
      <xdr:colOff>1973580</xdr:colOff>
      <xdr:row>6</xdr:row>
      <xdr:rowOff>129539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423598"/>
          <a:ext cx="1950720" cy="848941"/>
        </a:xfrm>
        <a:prstGeom prst="rect">
          <a:avLst/>
        </a:prstGeom>
      </xdr:spPr>
    </xdr:pic>
    <xdr:clientData/>
  </xdr:twoCellAnchor>
  <xdr:twoCellAnchor>
    <xdr:from>
      <xdr:col>0</xdr:col>
      <xdr:colOff>411480</xdr:colOff>
      <xdr:row>59</xdr:row>
      <xdr:rowOff>175260</xdr:rowOff>
    </xdr:from>
    <xdr:to>
      <xdr:col>0</xdr:col>
      <xdr:colOff>2667000</xdr:colOff>
      <xdr:row>63</xdr:row>
      <xdr:rowOff>91440</xdr:rowOff>
    </xdr:to>
    <xdr:sp macro="" textlink="">
      <xdr:nvSpPr>
        <xdr:cNvPr id="4" name="3 Rectángulo"/>
        <xdr:cNvSpPr/>
      </xdr:nvSpPr>
      <xdr:spPr>
        <a:xfrm>
          <a:off x="411480" y="11348085"/>
          <a:ext cx="2255520" cy="6781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solidFill>
                <a:sysClr val="windowText" lastClr="000000"/>
              </a:solidFill>
            </a:rPr>
            <a:t>C.P.</a:t>
          </a:r>
          <a:r>
            <a:rPr lang="es-MX" sz="1100" b="1" baseline="0">
              <a:solidFill>
                <a:sysClr val="windowText" lastClr="000000"/>
              </a:solidFill>
            </a:rPr>
            <a:t> MYRIAM IVONE YÁÑEZ PÉREZ</a:t>
          </a:r>
        </a:p>
        <a:p>
          <a:pPr algn="l"/>
          <a:r>
            <a:rPr lang="es-MX" sz="1100" b="1" baseline="0">
              <a:solidFill>
                <a:sysClr val="windowText" lastClr="000000"/>
              </a:solidFill>
            </a:rPr>
            <a:t>     JEFA DEL DEP. DE TESORERÍA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3200400</xdr:colOff>
      <xdr:row>59</xdr:row>
      <xdr:rowOff>175260</xdr:rowOff>
    </xdr:from>
    <xdr:to>
      <xdr:col>2</xdr:col>
      <xdr:colOff>929640</xdr:colOff>
      <xdr:row>62</xdr:row>
      <xdr:rowOff>175260</xdr:rowOff>
    </xdr:to>
    <xdr:sp macro="" textlink="">
      <xdr:nvSpPr>
        <xdr:cNvPr id="5" name="4 Rectángulo"/>
        <xdr:cNvSpPr/>
      </xdr:nvSpPr>
      <xdr:spPr>
        <a:xfrm>
          <a:off x="3200400" y="11348085"/>
          <a:ext cx="2396490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solidFill>
                <a:sysClr val="windowText" lastClr="000000"/>
              </a:solidFill>
            </a:rPr>
            <a:t>MTRO.HECTOR JAIME HEREDIA </a:t>
          </a:r>
          <a:r>
            <a:rPr lang="es-MX" sz="1100" b="1" baseline="0">
              <a:solidFill>
                <a:sysClr val="windowText" lastClr="000000"/>
              </a:solidFill>
            </a:rPr>
            <a:t>    DELEGADO ADMINISTRATIVO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601980</xdr:colOff>
      <xdr:row>59</xdr:row>
      <xdr:rowOff>160020</xdr:rowOff>
    </xdr:from>
    <xdr:to>
      <xdr:col>5</xdr:col>
      <xdr:colOff>981075</xdr:colOff>
      <xdr:row>63</xdr:row>
      <xdr:rowOff>38100</xdr:rowOff>
    </xdr:to>
    <xdr:sp macro="" textlink="">
      <xdr:nvSpPr>
        <xdr:cNvPr id="6" name="5 Rectángulo"/>
        <xdr:cNvSpPr/>
      </xdr:nvSpPr>
      <xdr:spPr>
        <a:xfrm>
          <a:off x="6269355" y="11332845"/>
          <a:ext cx="2103120" cy="6400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1" baseline="0">
              <a:solidFill>
                <a:sysClr val="windowText" lastClr="000000"/>
              </a:solidFill>
            </a:rPr>
            <a:t>ING. GASPAR ROMERO CAMPOS</a:t>
          </a:r>
        </a:p>
        <a:p>
          <a:pPr algn="l"/>
          <a:r>
            <a:rPr lang="es-MX" sz="1100" b="1" baseline="0">
              <a:solidFill>
                <a:sysClr val="windowText" lastClr="000000"/>
              </a:solidFill>
            </a:rPr>
            <a:t>           DIRECTOR GENERAL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461662</xdr:colOff>
      <xdr:row>60</xdr:row>
      <xdr:rowOff>0</xdr:rowOff>
    </xdr:from>
    <xdr:to>
      <xdr:col>0</xdr:col>
      <xdr:colOff>2495593</xdr:colOff>
      <xdr:row>60</xdr:row>
      <xdr:rowOff>2897</xdr:rowOff>
    </xdr:to>
    <xdr:cxnSp macro="">
      <xdr:nvCxnSpPr>
        <xdr:cNvPr id="7" name="6 Conector recto"/>
        <xdr:cNvCxnSpPr/>
      </xdr:nvCxnSpPr>
      <xdr:spPr>
        <a:xfrm flipV="1">
          <a:off x="461662" y="11363325"/>
          <a:ext cx="2033931" cy="28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627679</xdr:colOff>
      <xdr:row>60</xdr:row>
      <xdr:rowOff>0</xdr:rowOff>
    </xdr:from>
    <xdr:to>
      <xdr:col>5</xdr:col>
      <xdr:colOff>933450</xdr:colOff>
      <xdr:row>60</xdr:row>
      <xdr:rowOff>5795</xdr:rowOff>
    </xdr:to>
    <xdr:cxnSp macro="">
      <xdr:nvCxnSpPr>
        <xdr:cNvPr id="8" name="7 Conector recto"/>
        <xdr:cNvCxnSpPr/>
      </xdr:nvCxnSpPr>
      <xdr:spPr>
        <a:xfrm flipV="1">
          <a:off x="6295054" y="11363325"/>
          <a:ext cx="2029796" cy="57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3254414</xdr:colOff>
      <xdr:row>60</xdr:row>
      <xdr:rowOff>4823</xdr:rowOff>
    </xdr:from>
    <xdr:to>
      <xdr:col>2</xdr:col>
      <xdr:colOff>799617</xdr:colOff>
      <xdr:row>60</xdr:row>
      <xdr:rowOff>9646</xdr:rowOff>
    </xdr:to>
    <xdr:cxnSp macro="">
      <xdr:nvCxnSpPr>
        <xdr:cNvPr id="9" name="8 Conector recto"/>
        <xdr:cNvCxnSpPr/>
      </xdr:nvCxnSpPr>
      <xdr:spPr>
        <a:xfrm>
          <a:off x="3254414" y="11368148"/>
          <a:ext cx="2212453" cy="482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371475</xdr:colOff>
      <xdr:row>2</xdr:row>
      <xdr:rowOff>19050</xdr:rowOff>
    </xdr:from>
    <xdr:to>
      <xdr:col>5</xdr:col>
      <xdr:colOff>941070</xdr:colOff>
      <xdr:row>6</xdr:row>
      <xdr:rowOff>34290</xdr:rowOff>
    </xdr:to>
    <xdr:pic>
      <xdr:nvPicPr>
        <xdr:cNvPr id="10" name="10 Imagen" descr="http://www.cobamich.edu.mx/images/img004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400050"/>
          <a:ext cx="569595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0"/>
  <sheetViews>
    <sheetView tabSelected="1" topLeftCell="A10" zoomScaleNormal="100" workbookViewId="0">
      <selection activeCell="D27" sqref="D27"/>
    </sheetView>
  </sheetViews>
  <sheetFormatPr baseColWidth="10" defaultRowHeight="15" x14ac:dyDescent="0.25"/>
  <cols>
    <col min="1" max="1" width="54.28515625" customWidth="1"/>
    <col min="2" max="2" width="15.7109375" customWidth="1"/>
    <col min="3" max="3" width="15" customWidth="1"/>
    <col min="4" max="4" width="15.140625" customWidth="1"/>
    <col min="5" max="5" width="10.7109375" customWidth="1"/>
    <col min="6" max="6" width="15.7109375" customWidth="1"/>
    <col min="8" max="8" width="13.7109375" bestFit="1" customWidth="1"/>
  </cols>
  <sheetData>
    <row r="3" spans="1:7" x14ac:dyDescent="0.25">
      <c r="A3" s="26"/>
      <c r="B3" s="27"/>
      <c r="C3" s="27"/>
      <c r="D3" s="27"/>
      <c r="E3" s="27"/>
      <c r="F3" s="28"/>
      <c r="G3" s="1"/>
    </row>
    <row r="4" spans="1:7" x14ac:dyDescent="0.25">
      <c r="A4" s="29" t="s">
        <v>0</v>
      </c>
      <c r="B4" s="30"/>
      <c r="C4" s="30"/>
      <c r="D4" s="30"/>
      <c r="E4" s="30"/>
      <c r="F4" s="31"/>
      <c r="G4" s="2"/>
    </row>
    <row r="5" spans="1:7" x14ac:dyDescent="0.25">
      <c r="A5" s="29" t="s">
        <v>1</v>
      </c>
      <c r="B5" s="30"/>
      <c r="C5" s="30"/>
      <c r="D5" s="30"/>
      <c r="E5" s="30"/>
      <c r="F5" s="31"/>
      <c r="G5" s="2"/>
    </row>
    <row r="6" spans="1:7" x14ac:dyDescent="0.25">
      <c r="A6" s="29" t="s">
        <v>2</v>
      </c>
      <c r="B6" s="30"/>
      <c r="C6" s="30"/>
      <c r="D6" s="30"/>
      <c r="E6" s="30"/>
      <c r="F6" s="31"/>
      <c r="G6" s="2"/>
    </row>
    <row r="7" spans="1:7" x14ac:dyDescent="0.25">
      <c r="A7" s="3"/>
      <c r="B7" s="4"/>
      <c r="C7" s="4"/>
      <c r="D7" s="4"/>
      <c r="E7" s="4"/>
      <c r="F7" s="5"/>
      <c r="G7" s="6"/>
    </row>
    <row r="9" spans="1:7" ht="10.15" customHeight="1" x14ac:dyDescent="0.25"/>
    <row r="10" spans="1:7" x14ac:dyDescent="0.25">
      <c r="A10" s="32" t="s">
        <v>3</v>
      </c>
      <c r="B10" s="33" t="s">
        <v>4</v>
      </c>
      <c r="C10" s="33" t="s">
        <v>5</v>
      </c>
      <c r="D10" s="33" t="s">
        <v>6</v>
      </c>
      <c r="E10" s="33" t="s">
        <v>7</v>
      </c>
      <c r="F10" s="32" t="s">
        <v>8</v>
      </c>
      <c r="G10" s="7"/>
    </row>
    <row r="11" spans="1:7" x14ac:dyDescent="0.25">
      <c r="A11" s="32"/>
      <c r="B11" s="33"/>
      <c r="C11" s="33"/>
      <c r="D11" s="33"/>
      <c r="E11" s="33"/>
      <c r="F11" s="32"/>
      <c r="G11" s="7"/>
    </row>
    <row r="12" spans="1:7" x14ac:dyDescent="0.25">
      <c r="A12" s="32"/>
      <c r="B12" s="33"/>
      <c r="C12" s="33"/>
      <c r="D12" s="33"/>
      <c r="E12" s="33"/>
      <c r="F12" s="32"/>
      <c r="G12" s="7"/>
    </row>
    <row r="13" spans="1:7" x14ac:dyDescent="0.25">
      <c r="A13" s="32"/>
      <c r="B13" s="33"/>
      <c r="C13" s="33"/>
      <c r="D13" s="33"/>
      <c r="E13" s="33"/>
      <c r="F13" s="32"/>
      <c r="G13" s="7"/>
    </row>
    <row r="14" spans="1:7" x14ac:dyDescent="0.25">
      <c r="A14" s="32"/>
      <c r="B14" s="33"/>
      <c r="C14" s="33"/>
      <c r="D14" s="33"/>
      <c r="E14" s="33"/>
      <c r="F14" s="32"/>
      <c r="G14" s="7"/>
    </row>
    <row r="15" spans="1:7" x14ac:dyDescent="0.25">
      <c r="A15" s="8" t="s">
        <v>9</v>
      </c>
      <c r="B15" s="9">
        <f>B16+B17+B18</f>
        <v>210735756.13</v>
      </c>
      <c r="C15" s="10"/>
      <c r="D15" s="10"/>
      <c r="E15" s="10"/>
      <c r="F15" s="9">
        <f t="shared" ref="F15:F51" si="0">B15+C15+D15+E15</f>
        <v>210735756.13</v>
      </c>
    </row>
    <row r="16" spans="1:7" x14ac:dyDescent="0.25">
      <c r="A16" s="11" t="s">
        <v>10</v>
      </c>
      <c r="B16" s="10">
        <v>210735756.13</v>
      </c>
      <c r="C16" s="10"/>
      <c r="D16" s="10"/>
      <c r="E16" s="10"/>
      <c r="F16" s="10">
        <f t="shared" si="0"/>
        <v>210735756.13</v>
      </c>
    </row>
    <row r="17" spans="1:6" x14ac:dyDescent="0.25">
      <c r="A17" s="11" t="s">
        <v>11</v>
      </c>
      <c r="B17" s="12"/>
      <c r="C17" s="12"/>
      <c r="D17" s="12"/>
      <c r="E17" s="10"/>
      <c r="F17" s="10">
        <f t="shared" si="0"/>
        <v>0</v>
      </c>
    </row>
    <row r="18" spans="1:6" x14ac:dyDescent="0.25">
      <c r="A18" s="11" t="s">
        <v>12</v>
      </c>
      <c r="B18" s="12">
        <v>0</v>
      </c>
      <c r="C18" s="12"/>
      <c r="D18" s="12"/>
      <c r="E18" s="12"/>
      <c r="F18" s="10">
        <f t="shared" si="0"/>
        <v>0</v>
      </c>
    </row>
    <row r="19" spans="1:6" x14ac:dyDescent="0.25">
      <c r="A19" s="11"/>
      <c r="B19" s="10"/>
      <c r="C19" s="12"/>
      <c r="D19" s="10"/>
      <c r="E19" s="12"/>
      <c r="F19" s="10">
        <f t="shared" si="0"/>
        <v>0</v>
      </c>
    </row>
    <row r="20" spans="1:6" x14ac:dyDescent="0.25">
      <c r="A20" s="8" t="s">
        <v>13</v>
      </c>
      <c r="B20" s="9"/>
      <c r="C20" s="9">
        <f>+C22+C23+C24+C25+C21</f>
        <v>-334974194.05000001</v>
      </c>
      <c r="D20" s="13">
        <f>D21+D25</f>
        <v>-240001117.96000001</v>
      </c>
      <c r="E20" s="12"/>
      <c r="F20" s="9">
        <f>B20+C20+D20+E20</f>
        <v>-574975312.00999999</v>
      </c>
    </row>
    <row r="21" spans="1:6" x14ac:dyDescent="0.25">
      <c r="A21" s="11" t="s">
        <v>14</v>
      </c>
      <c r="B21" s="10"/>
      <c r="C21" s="10">
        <v>0</v>
      </c>
      <c r="D21" s="10">
        <v>-240001117.96000001</v>
      </c>
      <c r="E21" s="10"/>
      <c r="F21" s="10">
        <f t="shared" si="0"/>
        <v>-240001117.96000001</v>
      </c>
    </row>
    <row r="22" spans="1:6" x14ac:dyDescent="0.25">
      <c r="A22" s="11" t="s">
        <v>15</v>
      </c>
      <c r="B22" s="10"/>
      <c r="C22" s="10">
        <v>-372469356.67000002</v>
      </c>
      <c r="D22" s="10">
        <v>0</v>
      </c>
      <c r="E22" s="10"/>
      <c r="F22" s="10">
        <f t="shared" si="0"/>
        <v>-372469356.67000002</v>
      </c>
    </row>
    <row r="23" spans="1:6" x14ac:dyDescent="0.25">
      <c r="A23" s="11" t="s">
        <v>16</v>
      </c>
      <c r="B23" s="10"/>
      <c r="C23" s="10"/>
      <c r="D23" s="10"/>
      <c r="E23" s="10"/>
      <c r="F23" s="10">
        <f t="shared" si="0"/>
        <v>0</v>
      </c>
    </row>
    <row r="24" spans="1:6" x14ac:dyDescent="0.25">
      <c r="A24" s="11" t="s">
        <v>17</v>
      </c>
      <c r="B24" s="10"/>
      <c r="C24" s="10"/>
      <c r="D24" s="10"/>
      <c r="E24" s="10"/>
      <c r="F24" s="10">
        <f t="shared" si="0"/>
        <v>0</v>
      </c>
    </row>
    <row r="25" spans="1:6" x14ac:dyDescent="0.25">
      <c r="A25" s="11" t="s">
        <v>18</v>
      </c>
      <c r="B25" s="10"/>
      <c r="C25" s="10">
        <v>37495162.619999997</v>
      </c>
      <c r="D25" s="10">
        <v>0</v>
      </c>
      <c r="E25" s="10"/>
      <c r="F25" s="10">
        <f t="shared" si="0"/>
        <v>37495162.619999997</v>
      </c>
    </row>
    <row r="26" spans="1:6" x14ac:dyDescent="0.25">
      <c r="A26" s="11"/>
      <c r="B26" s="14"/>
      <c r="C26" s="14"/>
      <c r="D26" s="14"/>
      <c r="E26" s="14"/>
      <c r="F26" s="10">
        <f t="shared" si="0"/>
        <v>0</v>
      </c>
    </row>
    <row r="27" spans="1:6" x14ac:dyDescent="0.25">
      <c r="A27" s="8" t="s">
        <v>19</v>
      </c>
      <c r="B27" s="10"/>
      <c r="C27" s="10"/>
      <c r="D27" s="10"/>
      <c r="E27" s="9">
        <f>E29+E30</f>
        <v>0</v>
      </c>
      <c r="F27" s="10">
        <f t="shared" si="0"/>
        <v>0</v>
      </c>
    </row>
    <row r="28" spans="1:6" x14ac:dyDescent="0.25">
      <c r="A28" s="8" t="s">
        <v>20</v>
      </c>
      <c r="B28" s="10"/>
      <c r="C28" s="10"/>
      <c r="D28" s="10"/>
      <c r="E28" s="10"/>
      <c r="F28" s="10">
        <f t="shared" si="0"/>
        <v>0</v>
      </c>
    </row>
    <row r="29" spans="1:6" x14ac:dyDescent="0.25">
      <c r="A29" s="11" t="s">
        <v>21</v>
      </c>
      <c r="B29" s="10"/>
      <c r="C29" s="10"/>
      <c r="D29" s="10"/>
      <c r="E29" s="10"/>
      <c r="F29" s="10">
        <f t="shared" si="0"/>
        <v>0</v>
      </c>
    </row>
    <row r="30" spans="1:6" x14ac:dyDescent="0.25">
      <c r="A30" s="11" t="s">
        <v>22</v>
      </c>
      <c r="B30" s="10"/>
      <c r="C30" s="10"/>
      <c r="D30" s="10"/>
      <c r="E30" s="10"/>
      <c r="F30" s="10">
        <f t="shared" si="0"/>
        <v>0</v>
      </c>
    </row>
    <row r="31" spans="1:6" x14ac:dyDescent="0.25">
      <c r="A31" s="11"/>
      <c r="B31" s="10"/>
      <c r="C31" s="10"/>
      <c r="D31" s="10"/>
      <c r="E31" s="10"/>
      <c r="F31" s="10">
        <f t="shared" si="0"/>
        <v>0</v>
      </c>
    </row>
    <row r="32" spans="1:6" x14ac:dyDescent="0.25">
      <c r="A32" s="8" t="s">
        <v>23</v>
      </c>
      <c r="B32" s="9">
        <f>B15</f>
        <v>210735756.13</v>
      </c>
      <c r="C32" s="9">
        <f>C20</f>
        <v>-334974194.05000001</v>
      </c>
      <c r="D32" s="9">
        <f>D20</f>
        <v>-240001117.96000001</v>
      </c>
      <c r="E32" s="10">
        <f>E27</f>
        <v>0</v>
      </c>
      <c r="F32" s="9">
        <f t="shared" si="0"/>
        <v>-364239555.88</v>
      </c>
    </row>
    <row r="33" spans="1:6" x14ac:dyDescent="0.25">
      <c r="A33" s="11"/>
      <c r="B33" s="10"/>
      <c r="C33" s="10"/>
      <c r="D33" s="10"/>
      <c r="E33" s="10"/>
      <c r="F33" s="10">
        <f t="shared" si="0"/>
        <v>0</v>
      </c>
    </row>
    <row r="34" spans="1:6" x14ac:dyDescent="0.25">
      <c r="A34" s="8" t="s">
        <v>24</v>
      </c>
      <c r="B34" s="9">
        <f>+B35+B36+B37</f>
        <v>22487736.920000017</v>
      </c>
      <c r="C34" s="10"/>
      <c r="D34" s="10"/>
      <c r="E34" s="10"/>
      <c r="F34" s="9">
        <f t="shared" si="0"/>
        <v>22487736.920000017</v>
      </c>
    </row>
    <row r="35" spans="1:6" x14ac:dyDescent="0.25">
      <c r="A35" s="11" t="s">
        <v>10</v>
      </c>
      <c r="B35" s="21">
        <v>22487736.920000017</v>
      </c>
      <c r="C35" s="10"/>
      <c r="D35" s="10"/>
      <c r="E35" s="10"/>
      <c r="F35" s="10">
        <f t="shared" si="0"/>
        <v>22487736.920000017</v>
      </c>
    </row>
    <row r="36" spans="1:6" x14ac:dyDescent="0.25">
      <c r="A36" s="11" t="s">
        <v>25</v>
      </c>
      <c r="B36" s="10"/>
      <c r="C36" s="10"/>
      <c r="D36" s="10"/>
      <c r="E36" s="10"/>
      <c r="F36" s="10">
        <f t="shared" si="0"/>
        <v>0</v>
      </c>
    </row>
    <row r="37" spans="1:6" x14ac:dyDescent="0.25">
      <c r="A37" s="11" t="s">
        <v>12</v>
      </c>
      <c r="B37" s="10"/>
      <c r="C37" s="10"/>
      <c r="D37" s="10"/>
      <c r="E37" s="10"/>
      <c r="F37" s="10">
        <f t="shared" si="0"/>
        <v>0</v>
      </c>
    </row>
    <row r="38" spans="1:6" x14ac:dyDescent="0.25">
      <c r="A38" s="11"/>
      <c r="B38" s="10"/>
      <c r="C38" s="10"/>
      <c r="D38" s="10"/>
      <c r="E38" s="10"/>
      <c r="F38" s="10">
        <f t="shared" si="0"/>
        <v>0</v>
      </c>
    </row>
    <row r="39" spans="1:6" x14ac:dyDescent="0.25">
      <c r="A39" s="8" t="s">
        <v>26</v>
      </c>
      <c r="B39" s="10"/>
      <c r="C39" s="9">
        <f>C40+C41+C44</f>
        <v>-240083827.97</v>
      </c>
      <c r="D39" s="9">
        <f>D40+D41+D42+D43+D44</f>
        <v>186736291.25999999</v>
      </c>
      <c r="E39" s="10"/>
      <c r="F39" s="9">
        <f t="shared" si="0"/>
        <v>-53347536.710000008</v>
      </c>
    </row>
    <row r="40" spans="1:6" x14ac:dyDescent="0.25">
      <c r="A40" s="11" t="s">
        <v>14</v>
      </c>
      <c r="B40" s="10"/>
      <c r="C40" s="10">
        <v>0</v>
      </c>
      <c r="D40" s="21">
        <v>-143616650.90000001</v>
      </c>
      <c r="E40" s="21"/>
      <c r="F40" s="21">
        <f t="shared" si="0"/>
        <v>-143616650.90000001</v>
      </c>
    </row>
    <row r="41" spans="1:6" x14ac:dyDescent="0.25">
      <c r="A41" s="11" t="s">
        <v>15</v>
      </c>
      <c r="B41" s="10"/>
      <c r="C41" s="10">
        <v>-240083827.97</v>
      </c>
      <c r="D41" s="10">
        <v>240001117.96000001</v>
      </c>
      <c r="E41" s="10"/>
      <c r="F41" s="10">
        <f t="shared" si="0"/>
        <v>-82710.009999990463</v>
      </c>
    </row>
    <row r="42" spans="1:6" x14ac:dyDescent="0.25">
      <c r="A42" s="11" t="s">
        <v>16</v>
      </c>
      <c r="B42" s="10"/>
      <c r="C42" s="10"/>
      <c r="D42" s="10"/>
      <c r="E42" s="10"/>
      <c r="F42" s="10">
        <f t="shared" si="0"/>
        <v>0</v>
      </c>
    </row>
    <row r="43" spans="1:6" x14ac:dyDescent="0.25">
      <c r="A43" s="11" t="s">
        <v>17</v>
      </c>
      <c r="B43" s="10"/>
      <c r="C43" s="10"/>
      <c r="D43" s="10"/>
      <c r="E43" s="10"/>
      <c r="F43" s="10">
        <f t="shared" si="0"/>
        <v>0</v>
      </c>
    </row>
    <row r="44" spans="1:6" x14ac:dyDescent="0.25">
      <c r="A44" s="11" t="s">
        <v>18</v>
      </c>
      <c r="B44" s="10">
        <v>0</v>
      </c>
      <c r="C44" s="10">
        <v>0</v>
      </c>
      <c r="D44" s="10">
        <v>90351824.200000003</v>
      </c>
      <c r="E44" s="10"/>
      <c r="F44" s="10">
        <f t="shared" si="0"/>
        <v>90351824.200000003</v>
      </c>
    </row>
    <row r="45" spans="1:6" x14ac:dyDescent="0.25">
      <c r="A45" s="11"/>
      <c r="B45" s="10"/>
      <c r="C45" s="10"/>
      <c r="D45" s="10"/>
      <c r="E45" s="10"/>
      <c r="F45" s="10">
        <f t="shared" si="0"/>
        <v>0</v>
      </c>
    </row>
    <row r="46" spans="1:6" x14ac:dyDescent="0.25">
      <c r="A46" s="8" t="s">
        <v>27</v>
      </c>
      <c r="B46" s="10"/>
      <c r="C46" s="10"/>
      <c r="D46" s="10"/>
      <c r="E46" s="9">
        <f>E48+E49</f>
        <v>0</v>
      </c>
      <c r="F46" s="10">
        <f t="shared" si="0"/>
        <v>0</v>
      </c>
    </row>
    <row r="47" spans="1:6" x14ac:dyDescent="0.25">
      <c r="A47" s="8" t="s">
        <v>28</v>
      </c>
      <c r="B47" s="10"/>
      <c r="C47" s="10"/>
      <c r="D47" s="10"/>
      <c r="E47" s="10"/>
      <c r="F47" s="10">
        <f t="shared" si="0"/>
        <v>0</v>
      </c>
    </row>
    <row r="48" spans="1:6" x14ac:dyDescent="0.25">
      <c r="A48" s="11" t="s">
        <v>21</v>
      </c>
      <c r="B48" s="10"/>
      <c r="C48" s="10"/>
      <c r="D48" s="10"/>
      <c r="E48" s="10"/>
      <c r="F48" s="10">
        <f t="shared" si="0"/>
        <v>0</v>
      </c>
    </row>
    <row r="49" spans="1:8" x14ac:dyDescent="0.25">
      <c r="A49" s="11" t="s">
        <v>22</v>
      </c>
      <c r="B49" s="10"/>
      <c r="C49" s="10"/>
      <c r="D49" s="10"/>
      <c r="E49" s="10"/>
      <c r="F49" s="10">
        <f>B49+C49+D49+E49</f>
        <v>0</v>
      </c>
    </row>
    <row r="50" spans="1:8" x14ac:dyDescent="0.25">
      <c r="A50" s="11"/>
      <c r="B50" s="10"/>
      <c r="C50" s="10"/>
      <c r="D50" s="10"/>
      <c r="E50" s="10"/>
      <c r="F50" s="10">
        <f t="shared" si="0"/>
        <v>0</v>
      </c>
    </row>
    <row r="51" spans="1:8" x14ac:dyDescent="0.25">
      <c r="A51" s="15" t="s">
        <v>29</v>
      </c>
      <c r="B51" s="16">
        <f>B32+B34+B44</f>
        <v>233223493.05000001</v>
      </c>
      <c r="C51" s="16">
        <f>C39+C32</f>
        <v>-575058022.01999998</v>
      </c>
      <c r="D51" s="16">
        <f>D32+D39</f>
        <v>-53264826.700000018</v>
      </c>
      <c r="E51" s="17">
        <f>E32+E46</f>
        <v>0</v>
      </c>
      <c r="F51" s="16">
        <f t="shared" si="0"/>
        <v>-395099355.66999996</v>
      </c>
      <c r="H51" s="18"/>
    </row>
    <row r="52" spans="1:8" x14ac:dyDescent="0.25">
      <c r="A52" s="7"/>
    </row>
    <row r="53" spans="1:8" x14ac:dyDescent="0.25">
      <c r="A53" s="22" t="s">
        <v>30</v>
      </c>
      <c r="B53" s="22"/>
      <c r="C53" s="22"/>
      <c r="D53" s="22"/>
      <c r="E53" s="22"/>
      <c r="F53" s="22"/>
    </row>
    <row r="54" spans="1:8" x14ac:dyDescent="0.25">
      <c r="A54" s="7"/>
    </row>
    <row r="55" spans="1:8" x14ac:dyDescent="0.25">
      <c r="A55" s="7"/>
    </row>
    <row r="56" spans="1:8" x14ac:dyDescent="0.25">
      <c r="A56" s="7"/>
    </row>
    <row r="57" spans="1:8" x14ac:dyDescent="0.25">
      <c r="A57" s="7"/>
    </row>
    <row r="58" spans="1:8" x14ac:dyDescent="0.25">
      <c r="A58" s="7"/>
    </row>
    <row r="59" spans="1:8" x14ac:dyDescent="0.25">
      <c r="A59" s="7"/>
    </row>
    <row r="60" spans="1:8" x14ac:dyDescent="0.25">
      <c r="A60" s="7"/>
    </row>
    <row r="61" spans="1:8" x14ac:dyDescent="0.25">
      <c r="A61" s="19"/>
      <c r="B61" s="23"/>
      <c r="C61" s="23"/>
      <c r="E61" s="24"/>
      <c r="F61" s="24"/>
      <c r="G61" s="20"/>
    </row>
    <row r="62" spans="1:8" x14ac:dyDescent="0.25">
      <c r="A62" s="19"/>
      <c r="B62" s="23"/>
      <c r="C62" s="23"/>
      <c r="E62" s="25"/>
      <c r="F62" s="25"/>
      <c r="G62" s="20"/>
    </row>
    <row r="63" spans="1:8" x14ac:dyDescent="0.25">
      <c r="A63" s="7"/>
    </row>
    <row r="64" spans="1:8" x14ac:dyDescent="0.25">
      <c r="A64" s="7"/>
    </row>
    <row r="65" spans="1:1" x14ac:dyDescent="0.25">
      <c r="A65" s="7"/>
    </row>
    <row r="66" spans="1:1" x14ac:dyDescent="0.25">
      <c r="A66" s="7"/>
    </row>
    <row r="67" spans="1:1" x14ac:dyDescent="0.25">
      <c r="A67" s="7"/>
    </row>
    <row r="68" spans="1:1" x14ac:dyDescent="0.25">
      <c r="A68" s="7"/>
    </row>
    <row r="69" spans="1:1" x14ac:dyDescent="0.25">
      <c r="A69" s="7"/>
    </row>
    <row r="70" spans="1:1" x14ac:dyDescent="0.25">
      <c r="A70" s="7"/>
    </row>
    <row r="71" spans="1:1" x14ac:dyDescent="0.25">
      <c r="A71" s="7"/>
    </row>
    <row r="72" spans="1:1" x14ac:dyDescent="0.25">
      <c r="A72" s="7"/>
    </row>
    <row r="73" spans="1:1" x14ac:dyDescent="0.25">
      <c r="A73" s="19"/>
    </row>
    <row r="74" spans="1:1" x14ac:dyDescent="0.25">
      <c r="A74" s="19"/>
    </row>
    <row r="75" spans="1:1" x14ac:dyDescent="0.25">
      <c r="A75" s="7"/>
    </row>
    <row r="76" spans="1:1" x14ac:dyDescent="0.25">
      <c r="A76" s="7"/>
    </row>
    <row r="77" spans="1:1" x14ac:dyDescent="0.25">
      <c r="A77" s="7"/>
    </row>
    <row r="78" spans="1:1" x14ac:dyDescent="0.25">
      <c r="A78" s="7"/>
    </row>
    <row r="79" spans="1:1" x14ac:dyDescent="0.25">
      <c r="A79" s="7"/>
    </row>
    <row r="80" spans="1:1" x14ac:dyDescent="0.25">
      <c r="A80" s="7"/>
    </row>
    <row r="81" spans="1:1" x14ac:dyDescent="0.25">
      <c r="A81" s="7"/>
    </row>
    <row r="82" spans="1:1" x14ac:dyDescent="0.25">
      <c r="A82" s="7"/>
    </row>
    <row r="83" spans="1:1" x14ac:dyDescent="0.25">
      <c r="A83" s="7"/>
    </row>
    <row r="84" spans="1:1" x14ac:dyDescent="0.25">
      <c r="A84" s="7"/>
    </row>
    <row r="85" spans="1:1" x14ac:dyDescent="0.25">
      <c r="A85" s="7"/>
    </row>
    <row r="86" spans="1:1" x14ac:dyDescent="0.25">
      <c r="A86" s="7"/>
    </row>
    <row r="87" spans="1:1" x14ac:dyDescent="0.25">
      <c r="A87" s="7"/>
    </row>
    <row r="88" spans="1:1" x14ac:dyDescent="0.25">
      <c r="A88" s="7"/>
    </row>
    <row r="89" spans="1:1" x14ac:dyDescent="0.25">
      <c r="A89" s="7"/>
    </row>
    <row r="90" spans="1:1" x14ac:dyDescent="0.25">
      <c r="A90" s="7"/>
    </row>
    <row r="91" spans="1:1" x14ac:dyDescent="0.25">
      <c r="A91" s="7"/>
    </row>
    <row r="92" spans="1:1" x14ac:dyDescent="0.25">
      <c r="A92" s="7"/>
    </row>
    <row r="93" spans="1:1" x14ac:dyDescent="0.25">
      <c r="A93" s="7"/>
    </row>
    <row r="94" spans="1:1" x14ac:dyDescent="0.25">
      <c r="A94" s="7"/>
    </row>
    <row r="95" spans="1:1" x14ac:dyDescent="0.25">
      <c r="A95" s="7"/>
    </row>
    <row r="96" spans="1:1" x14ac:dyDescent="0.25">
      <c r="A96" s="7"/>
    </row>
    <row r="97" spans="1:1" x14ac:dyDescent="0.25">
      <c r="A97" s="7"/>
    </row>
    <row r="98" spans="1:1" x14ac:dyDescent="0.25">
      <c r="A98" s="7"/>
    </row>
    <row r="99" spans="1:1" x14ac:dyDescent="0.25">
      <c r="A99" s="7"/>
    </row>
    <row r="100" spans="1:1" x14ac:dyDescent="0.25">
      <c r="A100" s="7"/>
    </row>
    <row r="101" spans="1:1" x14ac:dyDescent="0.25">
      <c r="A101" s="7"/>
    </row>
    <row r="102" spans="1:1" x14ac:dyDescent="0.25">
      <c r="A102" s="7"/>
    </row>
    <row r="103" spans="1:1" x14ac:dyDescent="0.25">
      <c r="A103" s="7"/>
    </row>
    <row r="104" spans="1:1" x14ac:dyDescent="0.25">
      <c r="A104" s="7"/>
    </row>
    <row r="105" spans="1:1" x14ac:dyDescent="0.25">
      <c r="A105" s="7"/>
    </row>
    <row r="106" spans="1:1" x14ac:dyDescent="0.25">
      <c r="A106" s="7"/>
    </row>
    <row r="107" spans="1:1" x14ac:dyDescent="0.25">
      <c r="A107" s="7"/>
    </row>
    <row r="108" spans="1:1" x14ac:dyDescent="0.25">
      <c r="A108" s="7"/>
    </row>
    <row r="109" spans="1:1" x14ac:dyDescent="0.25">
      <c r="A109" s="7"/>
    </row>
    <row r="110" spans="1:1" x14ac:dyDescent="0.25">
      <c r="A110" s="7"/>
    </row>
    <row r="111" spans="1:1" x14ac:dyDescent="0.25">
      <c r="A111" s="7"/>
    </row>
    <row r="112" spans="1:1" x14ac:dyDescent="0.25">
      <c r="A112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</sheetData>
  <mergeCells count="15">
    <mergeCell ref="A3:F3"/>
    <mergeCell ref="A4:F4"/>
    <mergeCell ref="A5:F5"/>
    <mergeCell ref="A6:F6"/>
    <mergeCell ref="A10:A14"/>
    <mergeCell ref="B10:B14"/>
    <mergeCell ref="C10:C14"/>
    <mergeCell ref="D10:D14"/>
    <mergeCell ref="E10:E14"/>
    <mergeCell ref="F10:F14"/>
    <mergeCell ref="A53:F53"/>
    <mergeCell ref="B61:C61"/>
    <mergeCell ref="E61:F61"/>
    <mergeCell ref="B62:C62"/>
    <mergeCell ref="E62:F62"/>
  </mergeCells>
  <printOptions horizontalCentered="1"/>
  <pageMargins left="0.70866141732283472" right="0.31496062992125984" top="0.35433070866141736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tesoreria.pc1</cp:lastModifiedBy>
  <cp:lastPrinted>2021-03-08T16:05:12Z</cp:lastPrinted>
  <dcterms:created xsi:type="dcterms:W3CDTF">2021-02-26T03:19:21Z</dcterms:created>
  <dcterms:modified xsi:type="dcterms:W3CDTF">2021-03-08T16:22:48Z</dcterms:modified>
</cp:coreProperties>
</file>